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Управление маркетинга и статистики ТП\ПОЛЕТАЕВА\ОТЧЕТЫ\САЙТ МОЭСК\2024\ноябрь\"/>
    </mc:Choice>
  </mc:AlternateContent>
  <bookViews>
    <workbookView xWindow="5820" yWindow="225" windowWidth="17685" windowHeight="12585" firstSheet="1" activeTab="1"/>
  </bookViews>
  <sheets>
    <sheet name="2018" sheetId="4" state="hidden" r:id="rId1"/>
    <sheet name="2024" sheetId="5" r:id="rId2"/>
  </sheets>
  <calcPr calcId="162913"/>
</workbook>
</file>

<file path=xl/calcChain.xml><?xml version="1.0" encoding="utf-8"?>
<calcChain xmlns="http://schemas.openxmlformats.org/spreadsheetml/2006/main">
  <c r="L8" i="5" l="1"/>
  <c r="K5" i="5" l="1"/>
  <c r="K6" i="5" l="1"/>
  <c r="I5" i="5" l="1"/>
  <c r="G5" i="5" l="1"/>
  <c r="G6" i="5"/>
  <c r="G7" i="5"/>
  <c r="E27" i="5" l="1"/>
  <c r="F27" i="5"/>
  <c r="G27" i="5"/>
  <c r="H27" i="5"/>
  <c r="I27" i="5"/>
  <c r="J27" i="5"/>
  <c r="K27" i="5"/>
  <c r="L27" i="5"/>
  <c r="M27" i="5"/>
  <c r="N27" i="5"/>
  <c r="O27" i="5"/>
  <c r="E16" i="5"/>
  <c r="F16" i="5"/>
  <c r="G16" i="5"/>
  <c r="H16" i="5"/>
  <c r="I16" i="5"/>
  <c r="J16" i="5"/>
  <c r="K16" i="5"/>
  <c r="L16" i="5"/>
  <c r="M16" i="5"/>
  <c r="N16" i="5"/>
  <c r="O16" i="5"/>
  <c r="D27" i="5"/>
  <c r="D16" i="5"/>
  <c r="N5" i="5" l="1"/>
  <c r="O5" i="5"/>
  <c r="N6" i="5"/>
  <c r="O6" i="5"/>
  <c r="N7" i="5"/>
  <c r="O7" i="5"/>
  <c r="N8" i="5"/>
  <c r="O8" i="5"/>
  <c r="N9" i="5"/>
  <c r="O9" i="5"/>
  <c r="N10" i="5"/>
  <c r="O10" i="5"/>
  <c r="N11" i="5"/>
  <c r="O11" i="5"/>
  <c r="N12" i="5"/>
  <c r="O12" i="5"/>
  <c r="M12" i="5" l="1"/>
  <c r="M11" i="5"/>
  <c r="M10" i="5"/>
  <c r="M9" i="5"/>
  <c r="M8" i="5"/>
  <c r="M7" i="5"/>
  <c r="M6" i="5"/>
  <c r="M5" i="5"/>
  <c r="I12" i="5" l="1"/>
  <c r="I11" i="5"/>
  <c r="I10" i="5" l="1"/>
  <c r="I9" i="5"/>
  <c r="I8" i="5"/>
  <c r="I7" i="5" l="1"/>
  <c r="I6" i="5" l="1"/>
  <c r="H12" i="5"/>
  <c r="H11" i="5"/>
  <c r="H10" i="5"/>
  <c r="H9" i="5"/>
  <c r="H8" i="5"/>
  <c r="H7" i="5"/>
  <c r="H6" i="5"/>
  <c r="H5" i="5"/>
  <c r="G12" i="5" l="1"/>
  <c r="G11" i="5"/>
  <c r="G8" i="5" l="1"/>
  <c r="G9" i="5"/>
  <c r="G10" i="5"/>
  <c r="D5" i="5" l="1"/>
  <c r="E5" i="5"/>
  <c r="F5" i="5"/>
  <c r="D6" i="5"/>
  <c r="E6" i="5"/>
  <c r="F6" i="5"/>
  <c r="D7" i="5"/>
  <c r="E7" i="5"/>
  <c r="F7" i="5"/>
  <c r="D8" i="5"/>
  <c r="E8" i="5"/>
  <c r="F8" i="5"/>
  <c r="D9" i="5"/>
  <c r="E9" i="5"/>
  <c r="F9" i="5"/>
  <c r="D10" i="5"/>
  <c r="E10" i="5"/>
  <c r="F10" i="5"/>
  <c r="D11" i="5"/>
  <c r="E11" i="5"/>
  <c r="F11" i="5"/>
  <c r="D12" i="5"/>
  <c r="E12" i="5"/>
  <c r="F12" i="5"/>
  <c r="J6" i="5" l="1"/>
  <c r="L6" i="5"/>
  <c r="J7" i="5"/>
  <c r="K7" i="5"/>
  <c r="L7" i="5"/>
  <c r="J8" i="5"/>
  <c r="K8" i="5"/>
  <c r="J9" i="5"/>
  <c r="K9" i="5"/>
  <c r="L9" i="5"/>
  <c r="J10" i="5"/>
  <c r="K10" i="5"/>
  <c r="L10" i="5"/>
  <c r="J11" i="5"/>
  <c r="K11" i="5"/>
  <c r="L11" i="5"/>
  <c r="J12" i="5"/>
  <c r="K12" i="5"/>
  <c r="L12" i="5"/>
  <c r="J5" i="5"/>
  <c r="L5" i="5"/>
  <c r="M25" i="4" l="1"/>
  <c r="L25" i="4"/>
  <c r="L13" i="4" s="1"/>
  <c r="F15" i="4"/>
  <c r="F14" i="4"/>
  <c r="F12" i="4"/>
  <c r="F11" i="4"/>
  <c r="F10" i="4"/>
  <c r="F9" i="4"/>
  <c r="F8" i="4"/>
  <c r="F25" i="4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F13" i="4" l="1"/>
  <c r="D31" i="4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<sst xmlns="http://schemas.openxmlformats.org/spreadsheetml/2006/main" count="219" uniqueCount="55">
  <si>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</si>
  <si>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</si>
  <si>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</si>
  <si>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</si>
  <si>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</si>
  <si>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</si>
  <si>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</si>
  <si>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</si>
  <si>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</si>
  <si>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</si>
  <si>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</si>
  <si>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</si>
  <si>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</si>
  <si>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</si>
  <si>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</si>
  <si>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</si>
  <si>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</si>
  <si>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</si>
  <si>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</si>
  <si>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</si>
  <si>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</si>
  <si>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</si>
  <si>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</si>
  <si>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</si>
  <si>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</si>
  <si>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</si>
  <si>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</si>
  <si>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</si>
  <si>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</si>
  <si>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</si>
  <si>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</si>
  <si>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</si>
  <si>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</si>
  <si>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</si>
  <si>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</si>
  <si>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</si>
  <si>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</si>
  <si>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</si>
  <si>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</si>
  <si>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Исполнено договоров</t>
  </si>
  <si>
    <t xml:space="preserve"> Всего ПАО "Россети Московский регион"</t>
  </si>
  <si>
    <t>МВт</t>
  </si>
  <si>
    <t>Информация о технологическом присоединении к сетям
 ПАО "Россети Московский регион"на напряжении 35 кВ и выше
(информация предоставляется накопительным итогом с 01.01.2024)</t>
  </si>
  <si>
    <t>на 31.01.24</t>
  </si>
  <si>
    <t>на 31.03.24</t>
  </si>
  <si>
    <t>на 30.04.24</t>
  </si>
  <si>
    <t>на 31.05.24</t>
  </si>
  <si>
    <t>на 30.06.24</t>
  </si>
  <si>
    <t>на 31.07.24</t>
  </si>
  <si>
    <t>на 31.08.24</t>
  </si>
  <si>
    <t>на 30.09.24</t>
  </si>
  <si>
    <t>на 31.10.24</t>
  </si>
  <si>
    <t>на 30.11.24</t>
  </si>
  <si>
    <t>на 31.12.24</t>
  </si>
  <si>
    <t>на 29.02.24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</si>
</sst>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55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9" fillId="0" borderId="0" xfId="0" applyNumberFormat="1" applyFont="1" applyFill="1"/>
    <xf numFmtId="3" fontId="11" fillId="0" borderId="0" xfId="0" applyNumberFormat="1" applyFont="1" applyFill="1" applyAlignment="1">
      <alignment horizontal="centerContinuous" wrapText="1"/>
    </xf>
    <xf numFmtId="3" fontId="12" fillId="0" borderId="0" xfId="1" applyNumberFormat="1" applyFont="1" applyFill="1" applyAlignment="1">
      <alignment horizontal="centerContinuous"/>
    </xf>
    <xf numFmtId="0" fontId="11" fillId="0" borderId="0" xfId="1" applyFont="1" applyFill="1"/>
    <xf numFmtId="0" fontId="13" fillId="0" borderId="0" xfId="1" applyFont="1" applyFill="1"/>
    <xf numFmtId="3" fontId="13" fillId="0" borderId="0" xfId="1" applyNumberFormat="1" applyFont="1" applyFill="1"/>
    <xf numFmtId="3" fontId="12" fillId="0" borderId="0" xfId="1" applyNumberFormat="1" applyFont="1" applyFill="1"/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/>
    </xf>
    <xf numFmtId="4" fontId="13" fillId="0" borderId="1" xfId="1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2" fillId="0" borderId="0" xfId="1" applyFont="1" applyFill="1"/>
    <xf numFmtId="0" fontId="11" fillId="0" borderId="0" xfId="1" applyFont="1" applyFill="1" applyAlignment="1">
      <alignment horizontal="left"/>
    </xf>
    <xf numFmtId="0" fontId="11" fillId="0" borderId="3" xfId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0" fontId="8" fillId="0" borderId="0" xfId="0" applyFont="1" applyFill="1" applyAlignment="1">
      <alignment wrapText="1"/>
    </xf>
    <xf numFmtId="22" fontId="8" fillId="0" borderId="0" xfId="0" applyNumberFormat="1" applyFont="1" applyFill="1" applyAlignment="1">
      <alignment wrapText="1"/>
    </xf>
    <xf numFmtId="3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RowHeight="15" x14ac:dyDescent="0.25"/>
  <cols>
    <col min="1" max="1" width="14.42578125" style="4" customWidth="1"/>
    <col min="2" max="2" width="39" style="4" customWidth="1"/>
    <col min="3" max="3" width="18.7109375" style="4" customWidth="1"/>
    <col min="4" max="4" width="11.140625" style="3" bestFit="1" customWidth="1"/>
    <col min="5" max="5" width="11" style="3" customWidth="1"/>
    <col min="6" max="6" width="11.42578125" style="3" bestFit="1" customWidth="1"/>
    <col min="7" max="7" width="12.5703125" style="3" customWidth="1"/>
    <col min="8" max="8" width="13.85546875" style="3" bestFit="1" customWidth="1"/>
    <col min="9" max="9" width="10.42578125" style="3" bestFit="1" customWidth="1"/>
    <col min="10" max="10" width="11.5703125" style="3" bestFit="1" customWidth="1"/>
    <col min="11" max="11" width="11.42578125" style="3" bestFit="1" customWidth="1"/>
    <col min="12" max="12" width="12.42578125" style="3" customWidth="1"/>
    <col min="13" max="13" width="11" style="3" customWidth="1"/>
    <col min="14" max="14" width="12.85546875" style="3" customWidth="1"/>
    <col min="15" max="15" width="12.140625" style="3" customWidth="1"/>
    <col min="16" max="16384" width="9.140625" style="4"/>
  </cols>
  <sheetData>
    <row r="1" spans="1:254" x14ac:dyDescent="0.25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6" customHeight="1" x14ac:dyDescent="0.25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45" customHeight="1" x14ac:dyDescent="0.25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75" x14ac:dyDescent="0.25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75" x14ac:dyDescent="0.25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75" x14ac:dyDescent="0.2">
      <c r="A6" s="53" t="s">
        <v>0</v>
      </c>
      <c r="B6" s="53" t="s">
        <v>1</v>
      </c>
      <c r="C6" s="53" t="s">
        <v>2</v>
      </c>
      <c r="D6" s="52">
        <v>2018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254" s="9" customFormat="1" ht="15.75" x14ac:dyDescent="0.2">
      <c r="A7" s="53"/>
      <c r="B7" s="53"/>
      <c r="C7" s="5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75" x14ac:dyDescent="0.25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75" x14ac:dyDescent="0.25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75" x14ac:dyDescent="0.25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75" x14ac:dyDescent="0.25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75" x14ac:dyDescent="0.25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75" x14ac:dyDescent="0.25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75" x14ac:dyDescent="0.25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75" x14ac:dyDescent="0.25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75" x14ac:dyDescent="0.25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6" customHeight="1" x14ac:dyDescent="0.25">
      <c r="A18" s="53" t="s">
        <v>0</v>
      </c>
      <c r="B18" s="53" t="s">
        <v>1</v>
      </c>
      <c r="C18" s="53" t="s">
        <v>2</v>
      </c>
      <c r="D18" s="52">
        <f>D6</f>
        <v>2018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ht="15.75" x14ac:dyDescent="0.25">
      <c r="A19" s="53"/>
      <c r="B19" s="53"/>
      <c r="C19" s="5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75" x14ac:dyDescent="0.25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75" x14ac:dyDescent="0.25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75" x14ac:dyDescent="0.25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75" x14ac:dyDescent="0.25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75" x14ac:dyDescent="0.25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75" x14ac:dyDescent="0.25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75" x14ac:dyDescent="0.25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75" x14ac:dyDescent="0.25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25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75" x14ac:dyDescent="0.25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75" x14ac:dyDescent="0.25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6" customHeight="1" x14ac:dyDescent="0.25">
      <c r="A31" s="53" t="s">
        <v>0</v>
      </c>
      <c r="B31" s="53" t="s">
        <v>1</v>
      </c>
      <c r="C31" s="53" t="s">
        <v>2</v>
      </c>
      <c r="D31" s="52">
        <f>D6</f>
        <v>2018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53"/>
      <c r="B32" s="53"/>
      <c r="C32" s="5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75" x14ac:dyDescent="0.25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75" x14ac:dyDescent="0.25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75" x14ac:dyDescent="0.25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75" x14ac:dyDescent="0.25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75" x14ac:dyDescent="0.25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75" x14ac:dyDescent="0.25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75" x14ac:dyDescent="0.25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75" x14ac:dyDescent="0.25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8"/>
  <sheetViews>
    <sheetView tabSelected="1" zoomScale="89" zoomScaleNormal="89" workbookViewId="0">
      <selection activeCell="N34" sqref="N34"/>
    </sheetView>
  </sheetViews>
  <sheetFormatPr defaultRowHeight="15" outlineLevelCol="1" x14ac:dyDescent="0.25"/>
  <cols>
    <col min="1" max="1" width="9" customWidth="1"/>
    <col min="2" max="2" width="42.140625" customWidth="1"/>
    <col min="3" max="3" width="17.140625" customWidth="1"/>
    <col min="4" max="12" width="9.42578125" customWidth="1"/>
    <col min="13" max="13" width="9.140625" customWidth="1"/>
    <col min="14" max="14" width="9.42578125" customWidth="1"/>
    <col min="15" max="15" width="9.42578125" hidden="1" customWidth="1" outlineLevel="1"/>
    <col min="16" max="16" width="22.42578125" hidden="1" customWidth="1" outlineLevel="1"/>
    <col min="17" max="20" width="9.140625" hidden="1" customWidth="1" outlineLevel="1"/>
    <col min="21" max="21" width="9.140625" collapsed="1"/>
  </cols>
  <sheetData>
    <row r="1" spans="1:16" x14ac:dyDescent="0.25">
      <c r="A1" s="25"/>
      <c r="B1" s="25"/>
      <c r="C1" s="25"/>
      <c r="D1" s="26"/>
      <c r="E1" s="26"/>
      <c r="F1" s="26"/>
      <c r="G1" s="26"/>
      <c r="H1" s="26"/>
      <c r="I1" s="26"/>
      <c r="J1" s="26"/>
      <c r="K1" s="26"/>
      <c r="L1" s="27"/>
      <c r="M1" s="27"/>
      <c r="N1" s="26"/>
      <c r="O1" s="26"/>
    </row>
    <row r="2" spans="1:16" ht="80.25" customHeight="1" x14ac:dyDescent="0.25">
      <c r="A2" s="54" t="s">
        <v>42</v>
      </c>
      <c r="B2" s="54"/>
      <c r="C2" s="54"/>
      <c r="D2" s="54"/>
      <c r="E2" s="54"/>
      <c r="F2" s="28"/>
      <c r="G2" s="28"/>
      <c r="H2" s="29"/>
      <c r="I2" s="29"/>
      <c r="J2" s="29"/>
      <c r="K2" s="29"/>
      <c r="L2" s="29"/>
      <c r="M2" s="29"/>
      <c r="N2" s="29"/>
      <c r="O2" s="29"/>
    </row>
    <row r="3" spans="1:16" ht="21.75" customHeight="1" x14ac:dyDescent="0.25">
      <c r="A3" s="30" t="s">
        <v>40</v>
      </c>
      <c r="C3" s="31"/>
      <c r="D3" s="32"/>
      <c r="E3" s="32"/>
      <c r="F3" s="32"/>
      <c r="G3" s="32"/>
      <c r="H3" s="33"/>
      <c r="I3" s="33"/>
      <c r="J3" s="33"/>
      <c r="K3" s="33"/>
      <c r="L3" s="33"/>
      <c r="M3" s="33"/>
      <c r="N3" s="33"/>
      <c r="O3" s="33"/>
    </row>
    <row r="4" spans="1:16" ht="31.5" x14ac:dyDescent="0.25">
      <c r="A4" s="43" t="s">
        <v>0</v>
      </c>
      <c r="B4" s="44" t="s">
        <v>1</v>
      </c>
      <c r="C4" s="44" t="s">
        <v>2</v>
      </c>
      <c r="D4" s="34" t="s">
        <v>43</v>
      </c>
      <c r="E4" s="34" t="s">
        <v>54</v>
      </c>
      <c r="F4" s="34" t="s">
        <v>44</v>
      </c>
      <c r="G4" s="34" t="s">
        <v>45</v>
      </c>
      <c r="H4" s="34" t="s">
        <v>46</v>
      </c>
      <c r="I4" s="34" t="s">
        <v>47</v>
      </c>
      <c r="J4" s="34" t="s">
        <v>48</v>
      </c>
      <c r="K4" s="34" t="s">
        <v>49</v>
      </c>
      <c r="L4" s="34" t="s">
        <v>50</v>
      </c>
      <c r="M4" s="34" t="s">
        <v>51</v>
      </c>
      <c r="N4" s="34" t="s">
        <v>52</v>
      </c>
      <c r="O4" s="34" t="s">
        <v>53</v>
      </c>
      <c r="P4" s="47"/>
    </row>
    <row r="5" spans="1:16" ht="15.75" x14ac:dyDescent="0.25">
      <c r="A5" s="35" t="s">
        <v>15</v>
      </c>
      <c r="B5" s="36" t="s">
        <v>16</v>
      </c>
      <c r="C5" s="37" t="s">
        <v>17</v>
      </c>
      <c r="D5" s="38">
        <f t="shared" ref="D5:O5" si="0">D17+D28</f>
        <v>1</v>
      </c>
      <c r="E5" s="38">
        <f t="shared" si="0"/>
        <v>2</v>
      </c>
      <c r="F5" s="38">
        <f t="shared" si="0"/>
        <v>10</v>
      </c>
      <c r="G5" s="38">
        <f t="shared" si="0"/>
        <v>14</v>
      </c>
      <c r="H5" s="38">
        <f t="shared" si="0"/>
        <v>14</v>
      </c>
      <c r="I5" s="38">
        <f t="shared" si="0"/>
        <v>19</v>
      </c>
      <c r="J5" s="49">
        <f t="shared" si="0"/>
        <v>26</v>
      </c>
      <c r="K5" s="49">
        <f t="shared" si="0"/>
        <v>28</v>
      </c>
      <c r="L5" s="49">
        <f t="shared" si="0"/>
        <v>29</v>
      </c>
      <c r="M5" s="49">
        <f t="shared" si="0"/>
        <v>32</v>
      </c>
      <c r="N5" s="49">
        <f t="shared" si="0"/>
        <v>33</v>
      </c>
      <c r="O5" s="49">
        <f t="shared" si="0"/>
        <v>0</v>
      </c>
      <c r="P5" s="48"/>
    </row>
    <row r="6" spans="1:16" ht="15.75" x14ac:dyDescent="0.25">
      <c r="A6" s="35" t="s">
        <v>18</v>
      </c>
      <c r="B6" s="36" t="s">
        <v>19</v>
      </c>
      <c r="C6" s="37" t="s">
        <v>41</v>
      </c>
      <c r="D6" s="45">
        <f t="shared" ref="D6:L6" si="1">D18+D29</f>
        <v>49.904000000000003</v>
      </c>
      <c r="E6" s="38">
        <f t="shared" si="1"/>
        <v>68.903999999999996</v>
      </c>
      <c r="F6" s="38">
        <f t="shared" si="1"/>
        <v>234.54499999999999</v>
      </c>
      <c r="G6" s="38">
        <f t="shared" si="1"/>
        <v>259.19499999999999</v>
      </c>
      <c r="H6" s="38">
        <f t="shared" ref="H6:I6" si="2">H18+H29</f>
        <v>288.18</v>
      </c>
      <c r="I6" s="38">
        <f t="shared" si="2"/>
        <v>302.96166999999997</v>
      </c>
      <c r="J6" s="49">
        <f t="shared" si="1"/>
        <v>326.60666999999995</v>
      </c>
      <c r="K6" s="49">
        <f>K18+K29</f>
        <v>376.13866999999999</v>
      </c>
      <c r="L6" s="49">
        <f t="shared" si="1"/>
        <v>384.35166999999996</v>
      </c>
      <c r="M6" s="49">
        <f t="shared" ref="M6:O6" si="3">M18+M29</f>
        <v>413.24166999999994</v>
      </c>
      <c r="N6" s="49">
        <f t="shared" si="3"/>
        <v>415.41222999999997</v>
      </c>
      <c r="O6" s="50">
        <f t="shared" si="3"/>
        <v>0</v>
      </c>
      <c r="P6" s="4"/>
    </row>
    <row r="7" spans="1:16" ht="15.75" x14ac:dyDescent="0.25">
      <c r="A7" s="35" t="s">
        <v>21</v>
      </c>
      <c r="B7" s="36" t="s">
        <v>22</v>
      </c>
      <c r="C7" s="37" t="s">
        <v>17</v>
      </c>
      <c r="D7" s="38">
        <f t="shared" ref="D7:L7" si="4">D19+D30</f>
        <v>0</v>
      </c>
      <c r="E7" s="38">
        <f t="shared" si="4"/>
        <v>0</v>
      </c>
      <c r="F7" s="38">
        <f t="shared" si="4"/>
        <v>4</v>
      </c>
      <c r="G7" s="38">
        <f t="shared" si="4"/>
        <v>5</v>
      </c>
      <c r="H7" s="38">
        <f t="shared" ref="H7:I7" si="5">H19+H30</f>
        <v>5</v>
      </c>
      <c r="I7" s="38">
        <f t="shared" si="5"/>
        <v>5</v>
      </c>
      <c r="J7" s="49">
        <f t="shared" si="4"/>
        <v>10</v>
      </c>
      <c r="K7" s="49">
        <f t="shared" si="4"/>
        <v>10</v>
      </c>
      <c r="L7" s="49">
        <f t="shared" si="4"/>
        <v>12</v>
      </c>
      <c r="M7" s="49">
        <f t="shared" ref="M7:O7" si="6">M19+M30</f>
        <v>12</v>
      </c>
      <c r="N7" s="49">
        <f t="shared" si="6"/>
        <v>13</v>
      </c>
      <c r="O7" s="49">
        <f t="shared" si="6"/>
        <v>0</v>
      </c>
      <c r="P7" s="4"/>
    </row>
    <row r="8" spans="1:16" ht="15.75" x14ac:dyDescent="0.25">
      <c r="A8" s="35" t="s">
        <v>23</v>
      </c>
      <c r="B8" s="36" t="s">
        <v>24</v>
      </c>
      <c r="C8" s="37" t="s">
        <v>17</v>
      </c>
      <c r="D8" s="38">
        <f t="shared" ref="D8:F12" si="7">D20+D31</f>
        <v>0</v>
      </c>
      <c r="E8" s="38">
        <f t="shared" si="7"/>
        <v>0</v>
      </c>
      <c r="F8" s="38">
        <f t="shared" si="7"/>
        <v>0</v>
      </c>
      <c r="G8" s="38">
        <f t="shared" ref="G8:H10" si="8">G20+G31</f>
        <v>0</v>
      </c>
      <c r="H8" s="38">
        <f t="shared" si="8"/>
        <v>0</v>
      </c>
      <c r="I8" s="38">
        <f t="shared" ref="I8" si="9">I20+I31</f>
        <v>0</v>
      </c>
      <c r="J8" s="49">
        <f t="shared" ref="J8:L12" si="10">J20+J31</f>
        <v>0</v>
      </c>
      <c r="K8" s="49">
        <f t="shared" si="10"/>
        <v>1</v>
      </c>
      <c r="L8" s="49">
        <f>L20+L31</f>
        <v>3</v>
      </c>
      <c r="M8" s="49">
        <f t="shared" ref="M8:O8" si="11">M20+M31</f>
        <v>4</v>
      </c>
      <c r="N8" s="49">
        <f t="shared" si="11"/>
        <v>7</v>
      </c>
      <c r="O8" s="49">
        <f t="shared" si="11"/>
        <v>0</v>
      </c>
      <c r="P8" s="4"/>
    </row>
    <row r="9" spans="1:16" ht="15.75" x14ac:dyDescent="0.25">
      <c r="A9" s="35" t="s">
        <v>25</v>
      </c>
      <c r="B9" s="36" t="s">
        <v>26</v>
      </c>
      <c r="C9" s="37" t="s">
        <v>41</v>
      </c>
      <c r="D9" s="38">
        <f t="shared" si="7"/>
        <v>0</v>
      </c>
      <c r="E9" s="38">
        <f t="shared" si="7"/>
        <v>0</v>
      </c>
      <c r="F9" s="38">
        <f t="shared" si="7"/>
        <v>0</v>
      </c>
      <c r="G9" s="38">
        <f t="shared" si="8"/>
        <v>0</v>
      </c>
      <c r="H9" s="38">
        <f t="shared" si="8"/>
        <v>0</v>
      </c>
      <c r="I9" s="38">
        <f t="shared" ref="I9" si="12">I21+I32</f>
        <v>0</v>
      </c>
      <c r="J9" s="49">
        <f t="shared" si="10"/>
        <v>0</v>
      </c>
      <c r="K9" s="49">
        <f t="shared" si="10"/>
        <v>45.512</v>
      </c>
      <c r="L9" s="49">
        <f t="shared" si="10"/>
        <v>1100.904</v>
      </c>
      <c r="M9" s="49">
        <f t="shared" ref="M9:O9" si="13">M21+M32</f>
        <v>1119.904</v>
      </c>
      <c r="N9" s="49">
        <f t="shared" si="13"/>
        <v>1131.8889999999999</v>
      </c>
      <c r="O9" s="49">
        <f t="shared" si="13"/>
        <v>0</v>
      </c>
      <c r="P9" s="4"/>
    </row>
    <row r="10" spans="1:16" ht="15.75" x14ac:dyDescent="0.25">
      <c r="A10" s="35" t="s">
        <v>27</v>
      </c>
      <c r="B10" s="36" t="s">
        <v>28</v>
      </c>
      <c r="C10" s="37" t="s">
        <v>29</v>
      </c>
      <c r="D10" s="38">
        <f t="shared" si="7"/>
        <v>0</v>
      </c>
      <c r="E10" s="38">
        <f t="shared" si="7"/>
        <v>0</v>
      </c>
      <c r="F10" s="38">
        <f t="shared" si="7"/>
        <v>0</v>
      </c>
      <c r="G10" s="38">
        <f t="shared" si="8"/>
        <v>0</v>
      </c>
      <c r="H10" s="38">
        <f t="shared" si="8"/>
        <v>0</v>
      </c>
      <c r="I10" s="38">
        <f t="shared" ref="I10" si="14">I22+I33</f>
        <v>0</v>
      </c>
      <c r="J10" s="49">
        <f t="shared" si="10"/>
        <v>0</v>
      </c>
      <c r="K10" s="50">
        <f t="shared" si="10"/>
        <v>2.8727375999999999E-2</v>
      </c>
      <c r="L10" s="50">
        <f t="shared" si="10"/>
        <v>7407.3536317799999</v>
      </c>
      <c r="M10" s="50">
        <f t="shared" ref="M10:O10" si="15">M22+M33</f>
        <v>7407.4890660479996</v>
      </c>
      <c r="N10" s="50">
        <f t="shared" si="15"/>
        <v>7407.5321571119985</v>
      </c>
      <c r="O10" s="50">
        <f t="shared" si="15"/>
        <v>0</v>
      </c>
      <c r="P10" s="4"/>
    </row>
    <row r="11" spans="1:16" ht="15.75" x14ac:dyDescent="0.25">
      <c r="A11" s="35" t="s">
        <v>30</v>
      </c>
      <c r="B11" s="36" t="s">
        <v>39</v>
      </c>
      <c r="C11" s="37" t="s">
        <v>17</v>
      </c>
      <c r="D11" s="38">
        <f t="shared" si="7"/>
        <v>1</v>
      </c>
      <c r="E11" s="38">
        <f t="shared" si="7"/>
        <v>1</v>
      </c>
      <c r="F11" s="38">
        <f t="shared" si="7"/>
        <v>1</v>
      </c>
      <c r="G11" s="38">
        <f t="shared" ref="G11:I12" si="16">G23+G34</f>
        <v>3</v>
      </c>
      <c r="H11" s="38">
        <f t="shared" si="16"/>
        <v>3</v>
      </c>
      <c r="I11" s="38">
        <f t="shared" si="16"/>
        <v>4</v>
      </c>
      <c r="J11" s="49">
        <f t="shared" si="10"/>
        <v>4</v>
      </c>
      <c r="K11" s="49">
        <f t="shared" si="10"/>
        <v>5</v>
      </c>
      <c r="L11" s="49">
        <f t="shared" si="10"/>
        <v>5</v>
      </c>
      <c r="M11" s="49">
        <f t="shared" ref="M11:O11" si="17">M23+M34</f>
        <v>6</v>
      </c>
      <c r="N11" s="49">
        <f t="shared" si="17"/>
        <v>7</v>
      </c>
      <c r="O11" s="49">
        <f t="shared" si="17"/>
        <v>0</v>
      </c>
      <c r="P11" s="4"/>
    </row>
    <row r="12" spans="1:16" ht="15.75" x14ac:dyDescent="0.25">
      <c r="A12" s="35" t="s">
        <v>32</v>
      </c>
      <c r="B12" s="36" t="s">
        <v>33</v>
      </c>
      <c r="C12" s="37" t="s">
        <v>41</v>
      </c>
      <c r="D12" s="38">
        <f t="shared" si="7"/>
        <v>4.99</v>
      </c>
      <c r="E12" s="38">
        <f t="shared" si="7"/>
        <v>4.99</v>
      </c>
      <c r="F12" s="38">
        <f t="shared" si="7"/>
        <v>4.99</v>
      </c>
      <c r="G12" s="38">
        <f t="shared" si="16"/>
        <v>29.253999999999998</v>
      </c>
      <c r="H12" s="38">
        <f t="shared" si="16"/>
        <v>29.253999999999998</v>
      </c>
      <c r="I12" s="38">
        <f t="shared" si="16"/>
        <v>53.887</v>
      </c>
      <c r="J12" s="49">
        <f t="shared" si="10"/>
        <v>53.887</v>
      </c>
      <c r="K12" s="49">
        <f t="shared" si="10"/>
        <v>63.887</v>
      </c>
      <c r="L12" s="49">
        <f t="shared" si="10"/>
        <v>63.887</v>
      </c>
      <c r="M12" s="49">
        <f t="shared" ref="M12:O12" si="18">M24+M35</f>
        <v>76.3429</v>
      </c>
      <c r="N12" s="49">
        <f t="shared" si="18"/>
        <v>88.645099999999985</v>
      </c>
      <c r="O12" s="49">
        <f t="shared" si="18"/>
        <v>0</v>
      </c>
      <c r="P12" s="4"/>
    </row>
    <row r="13" spans="1:16" x14ac:dyDescent="0.25">
      <c r="A13" s="40"/>
      <c r="B13" s="40"/>
      <c r="C13" s="40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"/>
    </row>
    <row r="14" spans="1:16" ht="15.75" x14ac:dyDescent="0.25">
      <c r="C14" s="31"/>
      <c r="D14" s="32"/>
      <c r="E14" s="32"/>
      <c r="F14" s="32"/>
      <c r="G14" s="32"/>
      <c r="H14" s="33"/>
      <c r="I14" s="33"/>
      <c r="J14" s="33"/>
      <c r="K14" s="33"/>
      <c r="L14" s="33"/>
      <c r="M14" s="33"/>
      <c r="N14" s="33"/>
      <c r="O14" s="33"/>
      <c r="P14" s="4"/>
    </row>
    <row r="15" spans="1:16" ht="15.75" x14ac:dyDescent="0.25">
      <c r="A15" s="30" t="s">
        <v>34</v>
      </c>
      <c r="B15" s="30"/>
      <c r="C15" s="31"/>
      <c r="D15" s="32"/>
      <c r="E15" s="32"/>
      <c r="F15" s="32"/>
      <c r="G15" s="32"/>
      <c r="H15" s="33"/>
      <c r="I15" s="33"/>
      <c r="J15" s="33"/>
      <c r="K15" s="33"/>
      <c r="L15" s="33"/>
      <c r="M15" s="33"/>
      <c r="N15" s="33"/>
      <c r="O15" s="33"/>
      <c r="P15" s="4"/>
    </row>
    <row r="16" spans="1:16" ht="38.25" customHeight="1" x14ac:dyDescent="0.25">
      <c r="A16" s="43" t="s">
        <v>0</v>
      </c>
      <c r="B16" s="44" t="s">
        <v>1</v>
      </c>
      <c r="C16" s="44" t="s">
        <v>2</v>
      </c>
      <c r="D16" s="34" t="str">
        <f>D4</f>
        <v>на 31.01.24</v>
      </c>
      <c r="E16" s="34" t="str">
        <f t="shared" ref="E16:O16" si="19">E4</f>
        <v>на 29.02.24</v>
      </c>
      <c r="F16" s="34" t="str">
        <f t="shared" si="19"/>
        <v>на 31.03.24</v>
      </c>
      <c r="G16" s="34" t="str">
        <f t="shared" si="19"/>
        <v>на 30.04.24</v>
      </c>
      <c r="H16" s="34" t="str">
        <f t="shared" si="19"/>
        <v>на 31.05.24</v>
      </c>
      <c r="I16" s="34" t="str">
        <f t="shared" si="19"/>
        <v>на 30.06.24</v>
      </c>
      <c r="J16" s="34" t="str">
        <f t="shared" si="19"/>
        <v>на 31.07.24</v>
      </c>
      <c r="K16" s="34" t="str">
        <f t="shared" si="19"/>
        <v>на 31.08.24</v>
      </c>
      <c r="L16" s="34" t="str">
        <f t="shared" si="19"/>
        <v>на 30.09.24</v>
      </c>
      <c r="M16" s="34" t="str">
        <f t="shared" si="19"/>
        <v>на 31.10.24</v>
      </c>
      <c r="N16" s="34" t="str">
        <f t="shared" si="19"/>
        <v>на 30.11.24</v>
      </c>
      <c r="O16" s="34" t="str">
        <f t="shared" si="19"/>
        <v>на 31.12.24</v>
      </c>
      <c r="P16" s="4"/>
    </row>
    <row r="17" spans="1:16" ht="15.75" x14ac:dyDescent="0.25">
      <c r="A17" s="35" t="s">
        <v>15</v>
      </c>
      <c r="B17" s="36" t="s">
        <v>16</v>
      </c>
      <c r="C17" s="37" t="s">
        <v>17</v>
      </c>
      <c r="D17" s="38">
        <v>1</v>
      </c>
      <c r="E17" s="38">
        <v>1</v>
      </c>
      <c r="F17" s="38">
        <v>8</v>
      </c>
      <c r="G17" s="38">
        <v>12</v>
      </c>
      <c r="H17" s="38">
        <v>12</v>
      </c>
      <c r="I17" s="38">
        <v>17</v>
      </c>
      <c r="J17" s="38">
        <v>23</v>
      </c>
      <c r="K17" s="38">
        <v>24</v>
      </c>
      <c r="L17" s="38">
        <v>25</v>
      </c>
      <c r="M17" s="38">
        <v>28</v>
      </c>
      <c r="N17" s="38">
        <v>29</v>
      </c>
      <c r="O17" s="38">
        <v>0</v>
      </c>
      <c r="P17" s="4"/>
    </row>
    <row r="18" spans="1:16" ht="15.75" x14ac:dyDescent="0.25">
      <c r="A18" s="35" t="s">
        <v>18</v>
      </c>
      <c r="B18" s="36" t="s">
        <v>19</v>
      </c>
      <c r="C18" s="37" t="s">
        <v>41</v>
      </c>
      <c r="D18" s="45">
        <v>49.904000000000003</v>
      </c>
      <c r="E18" s="45">
        <v>49.904000000000003</v>
      </c>
      <c r="F18" s="38">
        <v>205.54499999999999</v>
      </c>
      <c r="G18" s="38">
        <v>230.19499999999999</v>
      </c>
      <c r="H18" s="38">
        <v>259.18</v>
      </c>
      <c r="I18" s="38">
        <v>273.96166999999997</v>
      </c>
      <c r="J18" s="38">
        <v>290.65866999999997</v>
      </c>
      <c r="K18" s="38">
        <v>290.69067000000001</v>
      </c>
      <c r="L18" s="38">
        <v>298.90366999999998</v>
      </c>
      <c r="M18" s="38">
        <v>327.79366999999996</v>
      </c>
      <c r="N18" s="38">
        <v>329.96422999999999</v>
      </c>
      <c r="O18" s="38">
        <v>0</v>
      </c>
      <c r="P18" s="4"/>
    </row>
    <row r="19" spans="1:16" ht="15.75" x14ac:dyDescent="0.25">
      <c r="A19" s="35" t="s">
        <v>21</v>
      </c>
      <c r="B19" s="36" t="s">
        <v>22</v>
      </c>
      <c r="C19" s="37" t="s">
        <v>17</v>
      </c>
      <c r="D19" s="38">
        <v>0</v>
      </c>
      <c r="E19" s="38">
        <v>0</v>
      </c>
      <c r="F19" s="38">
        <v>4</v>
      </c>
      <c r="G19" s="38">
        <v>5</v>
      </c>
      <c r="H19" s="38">
        <v>5</v>
      </c>
      <c r="I19" s="38">
        <v>5</v>
      </c>
      <c r="J19" s="38">
        <v>10</v>
      </c>
      <c r="K19" s="38">
        <v>10</v>
      </c>
      <c r="L19" s="38">
        <v>11</v>
      </c>
      <c r="M19" s="38">
        <v>11</v>
      </c>
      <c r="N19" s="38">
        <v>12</v>
      </c>
      <c r="O19" s="38">
        <v>0</v>
      </c>
      <c r="P19" s="4"/>
    </row>
    <row r="20" spans="1:16" ht="15.75" x14ac:dyDescent="0.25">
      <c r="A20" s="35" t="s">
        <v>23</v>
      </c>
      <c r="B20" s="36" t="s">
        <v>24</v>
      </c>
      <c r="C20" s="37" t="s">
        <v>17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1</v>
      </c>
      <c r="L20" s="38">
        <v>3</v>
      </c>
      <c r="M20" s="38">
        <v>3</v>
      </c>
      <c r="N20" s="38">
        <v>6</v>
      </c>
      <c r="O20" s="38">
        <v>0</v>
      </c>
      <c r="P20" s="4"/>
    </row>
    <row r="21" spans="1:16" ht="15.75" x14ac:dyDescent="0.25">
      <c r="A21" s="35" t="s">
        <v>25</v>
      </c>
      <c r="B21" s="36" t="s">
        <v>26</v>
      </c>
      <c r="C21" s="37" t="s">
        <v>41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45.512</v>
      </c>
      <c r="L21" s="38">
        <v>1100.904</v>
      </c>
      <c r="M21" s="38">
        <v>1100.904</v>
      </c>
      <c r="N21" s="38">
        <v>1112.8889999999999</v>
      </c>
      <c r="O21" s="38">
        <v>0</v>
      </c>
      <c r="P21" s="4"/>
    </row>
    <row r="22" spans="1:16" ht="15.75" x14ac:dyDescent="0.25">
      <c r="A22" s="35" t="s">
        <v>27</v>
      </c>
      <c r="B22" s="36" t="s">
        <v>28</v>
      </c>
      <c r="C22" s="37" t="s">
        <v>29</v>
      </c>
      <c r="D22" s="51">
        <v>0</v>
      </c>
      <c r="E22" s="51">
        <v>0</v>
      </c>
      <c r="F22" s="51">
        <v>0</v>
      </c>
      <c r="G22" s="39">
        <v>0</v>
      </c>
      <c r="H22" s="39">
        <v>0</v>
      </c>
      <c r="I22" s="39">
        <v>0</v>
      </c>
      <c r="J22" s="39">
        <v>0</v>
      </c>
      <c r="K22" s="39">
        <v>2.8727375999999999E-2</v>
      </c>
      <c r="L22" s="39">
        <v>7407.3536317799999</v>
      </c>
      <c r="M22" s="39">
        <v>7407.3536317799999</v>
      </c>
      <c r="N22" s="39">
        <v>7407.3967228439988</v>
      </c>
      <c r="O22" s="39">
        <v>0</v>
      </c>
      <c r="P22" s="4"/>
    </row>
    <row r="23" spans="1:16" ht="15.75" x14ac:dyDescent="0.25">
      <c r="A23" s="35" t="s">
        <v>30</v>
      </c>
      <c r="B23" s="36" t="s">
        <v>39</v>
      </c>
      <c r="C23" s="37" t="s">
        <v>17</v>
      </c>
      <c r="D23" s="38">
        <v>1</v>
      </c>
      <c r="E23" s="38">
        <v>1</v>
      </c>
      <c r="F23" s="38">
        <v>1</v>
      </c>
      <c r="G23" s="38">
        <v>2</v>
      </c>
      <c r="H23" s="38">
        <v>2</v>
      </c>
      <c r="I23" s="38">
        <v>2</v>
      </c>
      <c r="J23" s="38">
        <v>2</v>
      </c>
      <c r="K23" s="38">
        <v>2</v>
      </c>
      <c r="L23" s="38">
        <v>2</v>
      </c>
      <c r="M23" s="38">
        <v>3</v>
      </c>
      <c r="N23" s="38">
        <v>4</v>
      </c>
      <c r="O23" s="38">
        <v>0</v>
      </c>
      <c r="P23" s="4"/>
    </row>
    <row r="24" spans="1:16" ht="15.75" x14ac:dyDescent="0.25">
      <c r="A24" s="35" t="s">
        <v>32</v>
      </c>
      <c r="B24" s="36" t="s">
        <v>33</v>
      </c>
      <c r="C24" s="37" t="s">
        <v>41</v>
      </c>
      <c r="D24" s="39">
        <v>4.99</v>
      </c>
      <c r="E24" s="39">
        <v>4.99</v>
      </c>
      <c r="F24" s="39">
        <v>4.99</v>
      </c>
      <c r="G24" s="39">
        <v>16.282</v>
      </c>
      <c r="H24" s="39">
        <v>16.282</v>
      </c>
      <c r="I24" s="39">
        <v>16.282</v>
      </c>
      <c r="J24" s="39">
        <v>16.282</v>
      </c>
      <c r="K24" s="39">
        <v>16.282</v>
      </c>
      <c r="L24" s="39">
        <v>16.282</v>
      </c>
      <c r="M24" s="39">
        <v>28.7379</v>
      </c>
      <c r="N24" s="39">
        <v>41.040099999999995</v>
      </c>
      <c r="O24" s="39">
        <v>0</v>
      </c>
      <c r="P24" s="4"/>
    </row>
    <row r="25" spans="1:16" x14ac:dyDescent="0.25">
      <c r="B25" s="41"/>
      <c r="C25" s="4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4"/>
    </row>
    <row r="26" spans="1:16" ht="15.75" x14ac:dyDescent="0.25">
      <c r="A26" s="42" t="s">
        <v>35</v>
      </c>
      <c r="C26" s="31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33"/>
      <c r="P26" s="4"/>
    </row>
    <row r="27" spans="1:16" ht="40.5" customHeight="1" x14ac:dyDescent="0.25">
      <c r="A27" s="43" t="s">
        <v>0</v>
      </c>
      <c r="B27" s="44" t="s">
        <v>1</v>
      </c>
      <c r="C27" s="44" t="s">
        <v>2</v>
      </c>
      <c r="D27" s="34" t="str">
        <f>D4</f>
        <v>на 31.01.24</v>
      </c>
      <c r="E27" s="34" t="str">
        <f t="shared" ref="E27:O27" si="20">E4</f>
        <v>на 29.02.24</v>
      </c>
      <c r="F27" s="34" t="str">
        <f t="shared" si="20"/>
        <v>на 31.03.24</v>
      </c>
      <c r="G27" s="34" t="str">
        <f t="shared" si="20"/>
        <v>на 30.04.24</v>
      </c>
      <c r="H27" s="34" t="str">
        <f t="shared" si="20"/>
        <v>на 31.05.24</v>
      </c>
      <c r="I27" s="34" t="str">
        <f t="shared" si="20"/>
        <v>на 30.06.24</v>
      </c>
      <c r="J27" s="34" t="str">
        <f t="shared" si="20"/>
        <v>на 31.07.24</v>
      </c>
      <c r="K27" s="34" t="str">
        <f t="shared" si="20"/>
        <v>на 31.08.24</v>
      </c>
      <c r="L27" s="34" t="str">
        <f t="shared" si="20"/>
        <v>на 30.09.24</v>
      </c>
      <c r="M27" s="34" t="str">
        <f t="shared" si="20"/>
        <v>на 31.10.24</v>
      </c>
      <c r="N27" s="34" t="str">
        <f t="shared" si="20"/>
        <v>на 30.11.24</v>
      </c>
      <c r="O27" s="34" t="str">
        <f t="shared" si="20"/>
        <v>на 31.12.24</v>
      </c>
      <c r="P27" s="4"/>
    </row>
    <row r="28" spans="1:16" ht="15.75" x14ac:dyDescent="0.25">
      <c r="A28" s="35" t="s">
        <v>15</v>
      </c>
      <c r="B28" s="36" t="s">
        <v>16</v>
      </c>
      <c r="C28" s="37" t="s">
        <v>17</v>
      </c>
      <c r="D28" s="38">
        <v>0</v>
      </c>
      <c r="E28" s="38">
        <v>1</v>
      </c>
      <c r="F28" s="38">
        <v>2</v>
      </c>
      <c r="G28" s="38">
        <v>2</v>
      </c>
      <c r="H28" s="38">
        <v>2</v>
      </c>
      <c r="I28" s="38">
        <v>2</v>
      </c>
      <c r="J28" s="38">
        <v>3</v>
      </c>
      <c r="K28" s="38">
        <v>4</v>
      </c>
      <c r="L28" s="38">
        <v>4</v>
      </c>
      <c r="M28" s="38">
        <v>4</v>
      </c>
      <c r="N28" s="38">
        <v>4</v>
      </c>
      <c r="O28" s="38">
        <v>0</v>
      </c>
      <c r="P28" s="4"/>
    </row>
    <row r="29" spans="1:16" ht="15.75" x14ac:dyDescent="0.25">
      <c r="A29" s="35" t="s">
        <v>18</v>
      </c>
      <c r="B29" s="36" t="s">
        <v>19</v>
      </c>
      <c r="C29" s="37" t="s">
        <v>41</v>
      </c>
      <c r="D29" s="38">
        <v>0</v>
      </c>
      <c r="E29" s="38">
        <v>19</v>
      </c>
      <c r="F29" s="38">
        <v>29</v>
      </c>
      <c r="G29" s="38">
        <v>29</v>
      </c>
      <c r="H29" s="38">
        <v>29</v>
      </c>
      <c r="I29" s="38">
        <v>29</v>
      </c>
      <c r="J29" s="38">
        <v>35.948</v>
      </c>
      <c r="K29" s="38">
        <v>85.447999999999993</v>
      </c>
      <c r="L29" s="38">
        <v>85.447999999999993</v>
      </c>
      <c r="M29" s="38">
        <v>85.447999999999993</v>
      </c>
      <c r="N29" s="38">
        <v>85.447999999999993</v>
      </c>
      <c r="O29" s="38">
        <v>0</v>
      </c>
      <c r="P29" s="4"/>
    </row>
    <row r="30" spans="1:16" ht="15.75" x14ac:dyDescent="0.25">
      <c r="A30" s="35" t="s">
        <v>21</v>
      </c>
      <c r="B30" s="36" t="s">
        <v>22</v>
      </c>
      <c r="C30" s="37" t="s">
        <v>17</v>
      </c>
      <c r="D30" s="38">
        <v>0</v>
      </c>
      <c r="E30" s="38">
        <v>0</v>
      </c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1</v>
      </c>
      <c r="M30" s="38">
        <v>1</v>
      </c>
      <c r="N30" s="38">
        <v>1</v>
      </c>
      <c r="O30" s="38">
        <v>0</v>
      </c>
      <c r="P30" s="4"/>
    </row>
    <row r="31" spans="1:16" ht="15.75" x14ac:dyDescent="0.25">
      <c r="A31" s="35" t="s">
        <v>23</v>
      </c>
      <c r="B31" s="36" t="s">
        <v>24</v>
      </c>
      <c r="C31" s="37" t="s">
        <v>17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1</v>
      </c>
      <c r="N31" s="38">
        <v>1</v>
      </c>
      <c r="O31" s="38">
        <v>0</v>
      </c>
      <c r="P31" s="4"/>
    </row>
    <row r="32" spans="1:16" ht="15.75" x14ac:dyDescent="0.25">
      <c r="A32" s="35" t="s">
        <v>25</v>
      </c>
      <c r="B32" s="36" t="s">
        <v>26</v>
      </c>
      <c r="C32" s="37" t="s">
        <v>41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19</v>
      </c>
      <c r="N32" s="38">
        <v>19</v>
      </c>
      <c r="O32" s="38">
        <v>0</v>
      </c>
      <c r="P32" s="4"/>
    </row>
    <row r="33" spans="1:16" ht="15.75" x14ac:dyDescent="0.25">
      <c r="A33" s="35" t="s">
        <v>27</v>
      </c>
      <c r="B33" s="36" t="s">
        <v>28</v>
      </c>
      <c r="C33" s="37" t="s">
        <v>29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9">
        <v>0.13543426799999997</v>
      </c>
      <c r="N33" s="39">
        <v>0.13543426799999997</v>
      </c>
      <c r="O33" s="38">
        <v>0</v>
      </c>
      <c r="P33" s="4"/>
    </row>
    <row r="34" spans="1:16" ht="15.75" x14ac:dyDescent="0.25">
      <c r="A34" s="35" t="s">
        <v>30</v>
      </c>
      <c r="B34" s="36" t="s">
        <v>39</v>
      </c>
      <c r="C34" s="37" t="s">
        <v>17</v>
      </c>
      <c r="D34" s="38">
        <v>0</v>
      </c>
      <c r="E34" s="38">
        <v>0</v>
      </c>
      <c r="F34" s="38">
        <v>0</v>
      </c>
      <c r="G34" s="38">
        <v>1</v>
      </c>
      <c r="H34" s="38">
        <v>1</v>
      </c>
      <c r="I34" s="38">
        <v>2</v>
      </c>
      <c r="J34" s="38">
        <v>2</v>
      </c>
      <c r="K34" s="38">
        <v>3</v>
      </c>
      <c r="L34" s="38">
        <v>3</v>
      </c>
      <c r="M34" s="38">
        <v>3</v>
      </c>
      <c r="N34" s="38">
        <v>3</v>
      </c>
      <c r="O34" s="38">
        <v>0</v>
      </c>
      <c r="P34" s="4"/>
    </row>
    <row r="35" spans="1:16" ht="15.75" x14ac:dyDescent="0.25">
      <c r="A35" s="35" t="s">
        <v>32</v>
      </c>
      <c r="B35" s="36" t="s">
        <v>33</v>
      </c>
      <c r="C35" s="37" t="s">
        <v>41</v>
      </c>
      <c r="D35" s="38">
        <v>0</v>
      </c>
      <c r="E35" s="38">
        <v>0</v>
      </c>
      <c r="F35" s="38">
        <v>0</v>
      </c>
      <c r="G35" s="39">
        <v>12.972</v>
      </c>
      <c r="H35" s="39">
        <v>12.972</v>
      </c>
      <c r="I35" s="39">
        <v>37.604999999999997</v>
      </c>
      <c r="J35" s="39">
        <v>37.604999999999997</v>
      </c>
      <c r="K35" s="39">
        <v>47.604999999999997</v>
      </c>
      <c r="L35" s="39">
        <v>47.604999999999997</v>
      </c>
      <c r="M35" s="39">
        <v>47.604999999999997</v>
      </c>
      <c r="N35" s="39">
        <v>47.604999999999997</v>
      </c>
      <c r="O35" s="39">
        <v>0</v>
      </c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3"/>
      <c r="H37" s="3"/>
      <c r="I37" s="3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3"/>
      <c r="H38" s="3"/>
      <c r="I38" s="3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3"/>
      <c r="H39" s="3"/>
      <c r="I39" s="3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3"/>
      <c r="H40" s="3"/>
      <c r="I40" s="3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3"/>
      <c r="H41" s="3"/>
      <c r="I41" s="3"/>
      <c r="J41" s="4"/>
      <c r="K41" s="4"/>
      <c r="L41" s="4"/>
      <c r="M41" s="4"/>
      <c r="N41" s="4"/>
      <c r="O41" s="4"/>
      <c r="P41" s="4"/>
    </row>
    <row r="42" spans="1:16" x14ac:dyDescent="0.25">
      <c r="G42" s="46"/>
      <c r="H42" s="46"/>
      <c r="I42" s="46"/>
    </row>
    <row r="43" spans="1:16" x14ac:dyDescent="0.25">
      <c r="G43" s="46"/>
      <c r="H43" s="46"/>
      <c r="I43" s="46"/>
    </row>
    <row r="44" spans="1:16" x14ac:dyDescent="0.25">
      <c r="G44" s="46"/>
      <c r="H44" s="46"/>
      <c r="I44" s="46"/>
    </row>
    <row r="45" spans="1:16" x14ac:dyDescent="0.25">
      <c r="G45" s="46"/>
      <c r="H45" s="46"/>
      <c r="I45" s="46"/>
    </row>
    <row r="46" spans="1:16" x14ac:dyDescent="0.25">
      <c r="G46" s="46"/>
      <c r="H46" s="46"/>
      <c r="I46" s="46"/>
    </row>
    <row r="47" spans="1:16" x14ac:dyDescent="0.25">
      <c r="G47" s="46"/>
      <c r="H47" s="46"/>
      <c r="I47" s="46"/>
    </row>
    <row r="48" spans="1:16" x14ac:dyDescent="0.25">
      <c r="G48" s="46"/>
      <c r="H48" s="46"/>
      <c r="I48" s="46"/>
    </row>
  </sheetData>
  <mergeCells count="1">
    <mergeCell ref="A2:E2"/>
  </mergeCells>
  <pageMargins left="0.7" right="0.7" top="0.75" bottom="0.75" header="0.3" footer="0.3"/>
  <pageSetup paperSize="9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Шехова Александра Вадимовна</cp:lastModifiedBy>
  <cp:lastPrinted>2022-06-30T12:52:31Z</cp:lastPrinted>
  <dcterms:created xsi:type="dcterms:W3CDTF">2011-06-22T10:19:40Z</dcterms:created>
  <dcterms:modified xsi:type="dcterms:W3CDTF">2024-12-16T14:41:16Z</dcterms:modified>
</cp:coreProperties>
</file>